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dagcc-my.sharepoint.com/personal/amber_butterfield_usda_gov/Documents/OS/DCD_WRISC/Agendas/2022/Grant Updates/"/>
    </mc:Choice>
  </mc:AlternateContent>
  <xr:revisionPtr revIDLastSave="2" documentId="8_{3B1489EB-C445-48C7-A33C-1CB2F636461E}" xr6:coauthVersionLast="47" xr6:coauthVersionMax="47" xr10:uidLastSave="{4280AB3F-E877-404F-A7AD-1D35292C38C2}"/>
  <bookViews>
    <workbookView xWindow="-120" yWindow="-120" windowWidth="19440" windowHeight="15000" activeTab="1" xr2:uid="{CB41D1C4-4ABA-40D5-B87F-26BF818714AB}"/>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 l="1"/>
  <c r="H17" i="1"/>
</calcChain>
</file>

<file path=xl/sharedStrings.xml><?xml version="1.0" encoding="utf-8"?>
<sst xmlns="http://schemas.openxmlformats.org/spreadsheetml/2006/main" count="135" uniqueCount="68">
  <si>
    <t>WRISC Grants as of 9/30/2021</t>
  </si>
  <si>
    <t>WE Energies</t>
  </si>
  <si>
    <t>3/13/19-2/28/21</t>
  </si>
  <si>
    <t>Continued funding for invasive species Strike Team to implement targeted education, outreach, monitoring, and control with emphasis on developing volunteer program</t>
  </si>
  <si>
    <t>Grant Name</t>
  </si>
  <si>
    <t>Grantor</t>
  </si>
  <si>
    <t>Grant Duration</t>
  </si>
  <si>
    <t>Purpose</t>
  </si>
  <si>
    <t>Funds Awarded</t>
  </si>
  <si>
    <t>Approx. $ Remaining</t>
  </si>
  <si>
    <t>Match Remaining</t>
  </si>
  <si>
    <t>Awaiting Payment</t>
  </si>
  <si>
    <t>MEF Pathways Prevention and Assessment</t>
  </si>
  <si>
    <t>2020-2021</t>
  </si>
  <si>
    <t>Target several of the more prevalent invasive species introduction pathways with the five-county WRISC management area</t>
  </si>
  <si>
    <t>Strategic Management Project IS 16-1005</t>
  </si>
  <si>
    <t>MISG</t>
  </si>
  <si>
    <t>2019-2020</t>
  </si>
  <si>
    <t>Implement and revise the strategic management plan, Riverine surveys…</t>
  </si>
  <si>
    <t>Seeking Sustainability through CISMA Balance</t>
  </si>
  <si>
    <t>Operational funding for the CISMA and Outreach, with designated funding for Wild Parsnip</t>
  </si>
  <si>
    <t>MEF 20-68 Purple Loosestrife</t>
  </si>
  <si>
    <t>2020-2024</t>
  </si>
  <si>
    <t>Coordinate treatment of PL in the Michigamme River</t>
  </si>
  <si>
    <t>Total: $253,465;
WRISC: $84,755</t>
  </si>
  <si>
    <t>Euroopean Frogbit Subaward</t>
  </si>
  <si>
    <t>2021-2023</t>
  </si>
  <si>
    <t>Survey, workshops, outreach, trainings, and boatwash in regards to European Frogbit</t>
  </si>
  <si>
    <t>Hemlock Wooly Adelgid Subaward</t>
  </si>
  <si>
    <t>To survey for Hemlock Wooly Adelgid on the Menominee Coast</t>
  </si>
  <si>
    <t>Life After Phragmites Subaward</t>
  </si>
  <si>
    <t>2019-2021</t>
  </si>
  <si>
    <t>WRISC will receive a contract through UPRC&amp;D to run a cost share program to treat, survey, and educated</t>
  </si>
  <si>
    <t>SOGL Phragmites Subaward</t>
  </si>
  <si>
    <t>NFWF</t>
  </si>
  <si>
    <t>Maintaining and enhancing benefits of habitat restoration through invasive species control of Phragmites</t>
  </si>
  <si>
    <t>GLRI EPA</t>
  </si>
  <si>
    <t>EPA</t>
  </si>
  <si>
    <t>Survey and target invasives on trails and crossings in Menominee River watershed</t>
  </si>
  <si>
    <t>WRISC GLRI 19-PA Boatwash</t>
  </si>
  <si>
    <t>GLRI-USFS</t>
  </si>
  <si>
    <t>AIS education including use of existing boatwash</t>
  </si>
  <si>
    <t>WRISC GLRI 19b-PA Boatwash</t>
  </si>
  <si>
    <t>2021-2022</t>
  </si>
  <si>
    <t>WRISC CWMA</t>
  </si>
  <si>
    <t>2020-2022</t>
  </si>
  <si>
    <t>Empowering local communities to engage in invasive species management by offering trainings to landowners &amp; workdays for students</t>
  </si>
  <si>
    <t>WRISC Pathways Publicity-Raising Awareness Through Media Outreach</t>
  </si>
  <si>
    <t>2021-2024</t>
  </si>
  <si>
    <t>Awareness of invasive species and their impact on the natural landscape</t>
  </si>
  <si>
    <t>Key</t>
  </si>
  <si>
    <t>Active</t>
  </si>
  <si>
    <t>Pending</t>
  </si>
  <si>
    <t>Extended</t>
  </si>
  <si>
    <t>Paused</t>
  </si>
  <si>
    <t>Ending</t>
  </si>
  <si>
    <t>Closed</t>
  </si>
  <si>
    <t>New</t>
  </si>
  <si>
    <t>MEF CCC</t>
  </si>
  <si>
    <t>Total: $210,834.50
WRISC: $75,831.55</t>
  </si>
  <si>
    <t>$2,622.01 advance
$0 match</t>
  </si>
  <si>
    <t>WRISC GLRI 20-PA Boatwash</t>
  </si>
  <si>
    <t>Expanding Phragmites Management in Michigan’s Upper Peninsula</t>
  </si>
  <si>
    <t>Feb 2022-Sept 2024</t>
  </si>
  <si>
    <t>conduct invasive Phragmites surveys and perform active treatments following established protocols within the Michigan Counties of WRISC service area. In addition to surveys and treatments, various outreach efforts will take place pertaining to invasive Phragmites education.</t>
  </si>
  <si>
    <t>European Frogbit Subaward</t>
  </si>
  <si>
    <t>Total: $202,096.90
WRISC: $70,771.17</t>
  </si>
  <si>
    <t>WRISC Grants as of 6/7/2022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</si>
</sst>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5" x14ac:knownFonts="1">
    <font>
      <sz val="11"/>
      <color theme="1"/>
      <name val="Calibri"/>
      <family val="2"/>
      <scheme val="minor"/>
    </font>
    <font>
      <b/>
      <sz val="11"/>
      <color theme="1"/>
      <name val="Calibri"/>
      <family val="2"/>
      <scheme val="minor"/>
    </font>
    <font>
      <sz val="24"/>
      <color theme="1"/>
      <name val="Calibri"/>
      <family val="2"/>
      <scheme val="minor"/>
    </font>
    <font>
      <b/>
      <sz val="12"/>
      <color theme="1"/>
      <name val="Calibri"/>
      <family val="2"/>
      <scheme val="minor"/>
    </font>
    <font>
      <sz val="11"/>
      <name val="Calibri"/>
      <family val="2"/>
      <scheme val="minor"/>
    </font>
  </fonts>
  <fills count="8">
    <fill>
      <patternFill patternType="none"/>
    </fill>
    <fill>
      <patternFill patternType="gray125"/>
    </fill>
    <fill>
      <patternFill patternType="solid">
        <fgColor theme="2"/>
        <bgColor indexed="64"/>
      </patternFill>
    </fill>
    <fill>
      <patternFill patternType="solid">
        <fgColor rgb="FF00B0F0"/>
        <bgColor indexed="64"/>
      </patternFill>
    </fill>
    <fill>
      <patternFill patternType="solid">
        <fgColor theme="5" tint="0.39997558519241921"/>
        <bgColor indexed="64"/>
      </patternFill>
    </fill>
    <fill>
      <patternFill patternType="solid">
        <fgColor rgb="FF9933FF"/>
        <bgColor indexed="64"/>
      </patternFill>
    </fill>
    <fill>
      <patternFill patternType="solid">
        <fgColor theme="9" tint="0.39997558519241921"/>
        <bgColor indexed="64"/>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4" fontId="0" fillId="0" borderId="0" xfId="0" applyNumberFormat="1" applyAlignment="1">
      <alignment horizontal="center" vertical="center"/>
    </xf>
    <xf numFmtId="0" fontId="3" fillId="0" borderId="0" xfId="0" applyFont="1" applyAlignment="1">
      <alignment horizontal="center" vertical="center"/>
    </xf>
    <xf numFmtId="0" fontId="0" fillId="6" borderId="2" xfId="0" applyFill="1" applyBorder="1" applyAlignment="1">
      <alignment horizontal="center" vertical="center"/>
    </xf>
    <xf numFmtId="0" fontId="0" fillId="7" borderId="2"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0" fillId="5" borderId="4" xfId="0"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4" fontId="3" fillId="0" borderId="1" xfId="0" applyNumberFormat="1" applyFont="1" applyBorder="1" applyAlignment="1">
      <alignment horizontal="center" vertical="center"/>
    </xf>
    <xf numFmtId="0" fontId="0" fillId="0" borderId="1" xfId="0" applyBorder="1" applyAlignment="1">
      <alignment horizontal="center" vertical="center" wrapText="1"/>
    </xf>
    <xf numFmtId="6" fontId="0" fillId="0" borderId="1" xfId="0" applyNumberFormat="1" applyBorder="1" applyAlignment="1">
      <alignment horizontal="center" vertical="center"/>
    </xf>
    <xf numFmtId="44" fontId="0" fillId="0" borderId="1"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8"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6" fontId="4" fillId="0" borderId="1" xfId="0" applyNumberFormat="1" applyFont="1" applyBorder="1" applyAlignment="1">
      <alignment horizontal="center" vertical="center"/>
    </xf>
    <xf numFmtId="44" fontId="4" fillId="0" borderId="1" xfId="0" applyNumberFormat="1" applyFont="1" applyBorder="1" applyAlignment="1">
      <alignment horizontal="center" vertical="center"/>
    </xf>
    <xf numFmtId="0" fontId="4" fillId="0" borderId="0" xfId="0" applyFont="1" applyAlignment="1">
      <alignment horizontal="center" vertical="center"/>
    </xf>
    <xf numFmtId="0" fontId="0" fillId="0" borderId="1" xfId="0" applyFont="1" applyBorder="1" applyAlignment="1">
      <alignment horizontal="center" vertical="center" wrapText="1"/>
    </xf>
    <xf numFmtId="44" fontId="0" fillId="0" borderId="6" xfId="0" applyNumberFormat="1" applyBorder="1" applyAlignment="1">
      <alignment horizontal="center" vertical="center"/>
    </xf>
    <xf numFmtId="44" fontId="1" fillId="0" borderId="5" xfId="0" applyNumberFormat="1" applyFont="1" applyBorder="1" applyAlignment="1">
      <alignment horizontal="center" vertical="center"/>
    </xf>
    <xf numFmtId="0" fontId="0" fillId="0" borderId="1" xfId="0" applyBorder="1" applyAlignment="1">
      <alignment horizontal="center" vertical="center" wrapText="1"/>
    </xf>
    <xf numFmtId="44" fontId="0" fillId="0" borderId="1" xfId="0" applyNumberFormat="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6" fontId="0" fillId="3" borderId="1" xfId="0" applyNumberFormat="1" applyFill="1" applyBorder="1" applyAlignment="1">
      <alignment horizontal="center" vertical="center"/>
    </xf>
    <xf numFmtId="44" fontId="0" fillId="3" borderId="1" xfId="0" applyNumberFormat="1" applyFill="1" applyBorder="1" applyAlignment="1">
      <alignment horizontal="center" vertical="center"/>
    </xf>
    <xf numFmtId="44" fontId="0" fillId="3" borderId="1" xfId="0" applyNumberForma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6" fontId="0" fillId="2" borderId="1" xfId="0" applyNumberFormat="1" applyFill="1" applyBorder="1" applyAlignment="1">
      <alignment horizontal="center" vertical="center"/>
    </xf>
    <xf numFmtId="44" fontId="0" fillId="2" borderId="1" xfId="0" applyNumberFormat="1" applyFill="1" applyBorder="1" applyAlignment="1">
      <alignment horizontal="center" vertical="center"/>
    </xf>
    <xf numFmtId="0" fontId="0" fillId="0" borderId="6"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6" fontId="0" fillId="0" borderId="6" xfId="0" applyNumberFormat="1" applyBorder="1" applyAlignment="1">
      <alignment horizontal="center" vertical="center"/>
    </xf>
    <xf numFmtId="44" fontId="1" fillId="0" borderId="7" xfId="0" applyNumberFormat="1" applyFont="1" applyBorder="1" applyAlignment="1">
      <alignment horizontal="center" vertical="center"/>
    </xf>
    <xf numFmtId="0" fontId="0"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6" fontId="0" fillId="7" borderId="1" xfId="0" applyNumberFormat="1" applyFill="1" applyBorder="1" applyAlignment="1">
      <alignment horizontal="center" vertical="center"/>
    </xf>
    <xf numFmtId="44" fontId="0" fillId="7" borderId="1" xfId="0" applyNumberFormat="1" applyFill="1" applyBorder="1" applyAlignment="1">
      <alignment horizontal="center" vertical="center"/>
    </xf>
    <xf numFmtId="0" fontId="3" fillId="0" borderId="1" xfId="0" applyFont="1" applyFill="1" applyBorder="1" applyAlignment="1">
      <alignment horizontal="center" vertical="center"/>
    </xf>
    <xf numFmtId="44" fontId="0" fillId="0" borderId="1" xfId="0" applyNumberFormat="1" applyFill="1" applyBorder="1" applyAlignment="1">
      <alignment horizontal="center" vertical="center"/>
    </xf>
    <xf numFmtId="44" fontId="0" fillId="0" borderId="1" xfId="0" applyNumberFormat="1" applyFill="1" applyBorder="1" applyAlignment="1">
      <alignment horizontal="center" vertical="center" wrapText="1"/>
    </xf>
    <xf numFmtId="44" fontId="4" fillId="0" borderId="1" xfId="0" applyNumberFormat="1" applyFont="1" applyFill="1" applyBorder="1" applyAlignment="1">
      <alignment horizontal="center" vertical="center"/>
    </xf>
    <xf numFmtId="44" fontId="0" fillId="0" borderId="6" xfId="0" applyNumberFormat="1" applyFill="1" applyBorder="1" applyAlignment="1">
      <alignment horizontal="center" vertical="center"/>
    </xf>
    <xf numFmtId="44" fontId="0" fillId="0" borderId="0" xfId="0" applyNumberFormat="1" applyFill="1" applyAlignment="1">
      <alignment horizontal="center" vertical="center"/>
    </xf>
    <xf numFmtId="0" fontId="2" fillId="0" borderId="1" xfId="0" applyFont="1" applyBorder="1" applyAlignment="1">
      <alignment horizontal="center" vertical="center"/>
    </xf>
    <xf numFmtId="0" fontId="1" fillId="0" borderId="3" xfId="0" applyFont="1" applyBorder="1" applyAlignment="1">
      <alignment horizontal="center" vertical="center" wrapText="1"/>
    </xf>
    <xf numFmtId="0" fontId="0" fillId="0" borderId="1" xfId="0"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6" fontId="4" fillId="6" borderId="1" xfId="0" applyNumberFormat="1" applyFont="1" applyFill="1" applyBorder="1" applyAlignment="1">
      <alignment horizontal="center" vertical="center"/>
    </xf>
    <xf numFmtId="44" fontId="4" fillId="6"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D593B-6EAE-4A52-88EB-C57E7D9676B0}">
  <sheetPr>
    <pageSetUpPr fitToPage="1"/>
  </sheetPr>
  <dimension ref="A1:H20"/>
  <sheetViews>
    <sheetView topLeftCell="E1" workbookViewId="0">
      <selection activeCell="E6" sqref="E6"/>
    </sheetView>
  </sheetViews>
  <sheetFormatPr defaultColWidth="8.85546875" defaultRowHeight="15" x14ac:dyDescent="0.25"/>
  <cols>
    <col min="1" max="1" width="17.28515625" style="2" bestFit="1" customWidth="1"/>
    <col min="2" max="2" width="11" style="1" customWidth="1"/>
    <col min="3" max="3" width="15.28515625" style="1" customWidth="1"/>
    <col min="4" max="4" width="52.42578125" style="2" customWidth="1"/>
    <col min="5" max="5" width="18" style="1" customWidth="1"/>
    <col min="6" max="6" width="20.5703125" style="3" customWidth="1"/>
    <col min="7" max="7" width="26.28515625" style="3" bestFit="1" customWidth="1"/>
    <col min="8" max="8" width="19.5703125" style="3" bestFit="1" customWidth="1"/>
    <col min="9" max="16384" width="8.85546875" style="1"/>
  </cols>
  <sheetData>
    <row r="1" spans="1:8" ht="28.9" customHeight="1" x14ac:dyDescent="0.25">
      <c r="A1" s="57" t="s">
        <v>0</v>
      </c>
      <c r="B1" s="57"/>
      <c r="C1" s="57"/>
      <c r="D1" s="57"/>
      <c r="E1" s="57"/>
      <c r="F1" s="57"/>
      <c r="G1" s="57"/>
      <c r="H1" s="57"/>
    </row>
    <row r="2" spans="1:8" s="4" customFormat="1" ht="15.75" x14ac:dyDescent="0.25">
      <c r="A2" s="13" t="s">
        <v>4</v>
      </c>
      <c r="B2" s="14" t="s">
        <v>5</v>
      </c>
      <c r="C2" s="14" t="s">
        <v>6</v>
      </c>
      <c r="D2" s="13" t="s">
        <v>7</v>
      </c>
      <c r="E2" s="14" t="s">
        <v>8</v>
      </c>
      <c r="F2" s="14" t="s">
        <v>9</v>
      </c>
      <c r="G2" s="14" t="s">
        <v>10</v>
      </c>
      <c r="H2" s="15" t="s">
        <v>11</v>
      </c>
    </row>
    <row r="3" spans="1:8" ht="60" x14ac:dyDescent="0.25">
      <c r="A3" s="27" t="s">
        <v>58</v>
      </c>
      <c r="B3" s="7" t="s">
        <v>1</v>
      </c>
      <c r="C3" s="7" t="s">
        <v>2</v>
      </c>
      <c r="D3" s="16" t="s">
        <v>3</v>
      </c>
      <c r="E3" s="17">
        <v>87750</v>
      </c>
      <c r="F3" s="18">
        <v>1808.09</v>
      </c>
      <c r="G3" s="18">
        <v>24825</v>
      </c>
      <c r="H3" s="18">
        <v>9191.98</v>
      </c>
    </row>
    <row r="4" spans="1:8" ht="45" x14ac:dyDescent="0.25">
      <c r="A4" s="27" t="s">
        <v>12</v>
      </c>
      <c r="B4" s="7" t="s">
        <v>1</v>
      </c>
      <c r="C4" s="7" t="s">
        <v>13</v>
      </c>
      <c r="D4" s="16" t="s">
        <v>14</v>
      </c>
      <c r="E4" s="19">
        <v>91000</v>
      </c>
      <c r="F4" s="18">
        <v>78376.52</v>
      </c>
      <c r="G4" s="18">
        <v>30800</v>
      </c>
      <c r="H4" s="18">
        <v>4306.18</v>
      </c>
    </row>
    <row r="5" spans="1:8" ht="30" x14ac:dyDescent="0.25">
      <c r="A5" s="27" t="s">
        <v>21</v>
      </c>
      <c r="B5" s="7" t="s">
        <v>1</v>
      </c>
      <c r="C5" s="7" t="s">
        <v>22</v>
      </c>
      <c r="D5" s="16" t="s">
        <v>23</v>
      </c>
      <c r="E5" s="20" t="s">
        <v>24</v>
      </c>
      <c r="F5" s="31" t="s">
        <v>59</v>
      </c>
      <c r="G5" s="18">
        <v>42075</v>
      </c>
      <c r="H5" s="18">
        <v>2683.46</v>
      </c>
    </row>
    <row r="6" spans="1:8" ht="45" x14ac:dyDescent="0.25">
      <c r="A6" s="27" t="s">
        <v>15</v>
      </c>
      <c r="B6" s="7" t="s">
        <v>16</v>
      </c>
      <c r="C6" s="7" t="s">
        <v>17</v>
      </c>
      <c r="D6" s="16" t="s">
        <v>18</v>
      </c>
      <c r="E6" s="17">
        <v>162000</v>
      </c>
      <c r="F6" s="18">
        <v>1639.18</v>
      </c>
      <c r="G6" s="31" t="s">
        <v>60</v>
      </c>
      <c r="H6" s="18">
        <v>0</v>
      </c>
    </row>
    <row r="7" spans="1:8" ht="60" x14ac:dyDescent="0.25">
      <c r="A7" s="27" t="s">
        <v>19</v>
      </c>
      <c r="B7" s="7" t="s">
        <v>16</v>
      </c>
      <c r="C7" s="7" t="s">
        <v>13</v>
      </c>
      <c r="D7" s="16" t="s">
        <v>20</v>
      </c>
      <c r="E7" s="17">
        <v>70000</v>
      </c>
      <c r="F7" s="18">
        <v>52170.400000000001</v>
      </c>
      <c r="G7" s="18">
        <v>36500</v>
      </c>
      <c r="H7" s="18">
        <v>7532.38</v>
      </c>
    </row>
    <row r="8" spans="1:8" ht="30" x14ac:dyDescent="0.25">
      <c r="A8" s="27" t="s">
        <v>25</v>
      </c>
      <c r="B8" s="7" t="s">
        <v>16</v>
      </c>
      <c r="C8" s="7" t="s">
        <v>26</v>
      </c>
      <c r="D8" s="16" t="s">
        <v>27</v>
      </c>
      <c r="E8" s="21">
        <v>30212.17</v>
      </c>
      <c r="F8" s="18">
        <v>22782.28</v>
      </c>
      <c r="G8" s="18">
        <v>3600</v>
      </c>
      <c r="H8" s="18">
        <v>6697.65</v>
      </c>
    </row>
    <row r="9" spans="1:8" s="26" customFormat="1" ht="30" x14ac:dyDescent="0.25">
      <c r="A9" s="22" t="s">
        <v>28</v>
      </c>
      <c r="B9" s="23" t="s">
        <v>16</v>
      </c>
      <c r="C9" s="23" t="s">
        <v>17</v>
      </c>
      <c r="D9" s="22" t="s">
        <v>29</v>
      </c>
      <c r="E9" s="24">
        <v>28281</v>
      </c>
      <c r="F9" s="25">
        <v>4242.96</v>
      </c>
      <c r="G9" s="25">
        <v>3000</v>
      </c>
      <c r="H9" s="25">
        <v>187.76</v>
      </c>
    </row>
    <row r="10" spans="1:8" ht="45" x14ac:dyDescent="0.25">
      <c r="A10" s="27" t="s">
        <v>30</v>
      </c>
      <c r="B10" s="7" t="s">
        <v>16</v>
      </c>
      <c r="C10" s="7" t="s">
        <v>31</v>
      </c>
      <c r="D10" s="16" t="s">
        <v>32</v>
      </c>
      <c r="E10" s="17">
        <v>36389</v>
      </c>
      <c r="F10" s="18">
        <v>7889.67</v>
      </c>
      <c r="G10" s="18">
        <v>675</v>
      </c>
      <c r="H10" s="18">
        <v>6906.52</v>
      </c>
    </row>
    <row r="11" spans="1:8" s="26" customFormat="1" ht="45" x14ac:dyDescent="0.25">
      <c r="A11" s="22" t="s">
        <v>33</v>
      </c>
      <c r="B11" s="23" t="s">
        <v>34</v>
      </c>
      <c r="C11" s="23" t="s">
        <v>13</v>
      </c>
      <c r="D11" s="22" t="s">
        <v>35</v>
      </c>
      <c r="E11" s="24">
        <v>25192</v>
      </c>
      <c r="F11" s="25">
        <v>21723.19</v>
      </c>
      <c r="G11" s="25">
        <v>900</v>
      </c>
      <c r="H11" s="25">
        <v>1192.1500000000001</v>
      </c>
    </row>
    <row r="12" spans="1:8" ht="30" x14ac:dyDescent="0.25">
      <c r="A12" s="27" t="s">
        <v>36</v>
      </c>
      <c r="B12" s="7" t="s">
        <v>37</v>
      </c>
      <c r="C12" s="7" t="s">
        <v>31</v>
      </c>
      <c r="D12" s="16" t="s">
        <v>38</v>
      </c>
      <c r="E12" s="17">
        <v>194067</v>
      </c>
      <c r="F12" s="18">
        <v>9534.86</v>
      </c>
      <c r="G12" s="18">
        <v>10000</v>
      </c>
      <c r="H12" s="18">
        <v>9271.49</v>
      </c>
    </row>
    <row r="13" spans="1:8" ht="30" x14ac:dyDescent="0.25">
      <c r="A13" s="27" t="s">
        <v>39</v>
      </c>
      <c r="B13" s="7" t="s">
        <v>40</v>
      </c>
      <c r="C13" s="7" t="s">
        <v>31</v>
      </c>
      <c r="D13" s="16" t="s">
        <v>41</v>
      </c>
      <c r="E13" s="17">
        <v>36000</v>
      </c>
      <c r="F13" s="18">
        <v>12134.88</v>
      </c>
      <c r="G13" s="18">
        <v>14720</v>
      </c>
      <c r="H13" s="18">
        <v>5354.75</v>
      </c>
    </row>
    <row r="14" spans="1:8" ht="30" x14ac:dyDescent="0.25">
      <c r="A14" s="27" t="s">
        <v>42</v>
      </c>
      <c r="B14" s="7" t="s">
        <v>40</v>
      </c>
      <c r="C14" s="7" t="s">
        <v>43</v>
      </c>
      <c r="D14" s="16" t="s">
        <v>41</v>
      </c>
      <c r="E14" s="17">
        <v>39000</v>
      </c>
      <c r="F14" s="18">
        <v>39000</v>
      </c>
      <c r="G14" s="18">
        <v>14720</v>
      </c>
      <c r="H14" s="18">
        <v>0</v>
      </c>
    </row>
    <row r="15" spans="1:8" ht="45" x14ac:dyDescent="0.25">
      <c r="A15" s="27" t="s">
        <v>44</v>
      </c>
      <c r="B15" s="7" t="s">
        <v>40</v>
      </c>
      <c r="C15" s="7" t="s">
        <v>45</v>
      </c>
      <c r="D15" s="16" t="s">
        <v>46</v>
      </c>
      <c r="E15" s="17">
        <v>40000</v>
      </c>
      <c r="F15" s="18">
        <v>24818.98</v>
      </c>
      <c r="G15" s="18">
        <v>30800</v>
      </c>
      <c r="H15" s="18">
        <v>3964.04</v>
      </c>
    </row>
    <row r="16" spans="1:8" ht="75.75" thickBot="1" x14ac:dyDescent="0.3">
      <c r="A16" s="27" t="s">
        <v>47</v>
      </c>
      <c r="B16" s="7" t="s">
        <v>40</v>
      </c>
      <c r="C16" s="7" t="s">
        <v>48</v>
      </c>
      <c r="D16" s="16" t="s">
        <v>49</v>
      </c>
      <c r="E16" s="17">
        <v>23000</v>
      </c>
      <c r="F16" s="18">
        <v>22807.47</v>
      </c>
      <c r="G16" s="18">
        <v>22930.75</v>
      </c>
      <c r="H16" s="28">
        <v>192.53</v>
      </c>
    </row>
    <row r="17" spans="1:8" ht="15.75" thickBot="1" x14ac:dyDescent="0.3">
      <c r="A17" s="58" t="s">
        <v>50</v>
      </c>
      <c r="B17" s="11" t="s">
        <v>51</v>
      </c>
      <c r="C17" s="12" t="s">
        <v>55</v>
      </c>
      <c r="H17" s="29">
        <f>SUM(H3:H16)</f>
        <v>57480.89</v>
      </c>
    </row>
    <row r="18" spans="1:8" x14ac:dyDescent="0.25">
      <c r="A18" s="59"/>
      <c r="B18" s="8" t="s">
        <v>52</v>
      </c>
      <c r="C18" s="5" t="s">
        <v>56</v>
      </c>
    </row>
    <row r="19" spans="1:8" x14ac:dyDescent="0.25">
      <c r="A19" s="59"/>
      <c r="B19" s="9" t="s">
        <v>53</v>
      </c>
      <c r="C19" s="6" t="s">
        <v>57</v>
      </c>
    </row>
    <row r="20" spans="1:8" x14ac:dyDescent="0.25">
      <c r="A20" s="59"/>
      <c r="B20" s="10" t="s">
        <v>54</v>
      </c>
    </row>
  </sheetData>
  <mergeCells count="2">
    <mergeCell ref="A1:H1"/>
    <mergeCell ref="A17:A20"/>
  </mergeCells>
  <pageMargins left="0.7" right="0.7" top="0.75" bottom="0.75" header="0.3" footer="0.3"/>
  <pageSetup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98BE-4EEE-43FB-A9B2-16D7291A4308}">
  <sheetPr>
    <pageSetUpPr fitToPage="1"/>
  </sheetPr>
  <dimension ref="A1:H16"/>
  <sheetViews>
    <sheetView tabSelected="1" workbookViewId="0">
      <selection activeCell="G3" sqref="G3"/>
    </sheetView>
  </sheetViews>
  <sheetFormatPr defaultColWidth="8.85546875" defaultRowHeight="15" x14ac:dyDescent="0.25"/>
  <cols>
    <col min="1" max="1" width="17.28515625" style="2" bestFit="1" customWidth="1"/>
    <col min="2" max="2" width="12.7109375" style="1" bestFit="1" customWidth="1"/>
    <col min="3" max="3" width="18.140625" style="1" bestFit="1" customWidth="1"/>
    <col min="4" max="4" width="52.42578125" style="2" customWidth="1"/>
    <col min="5" max="5" width="18" style="1" customWidth="1"/>
    <col min="6" max="6" width="20.5703125" style="56" customWidth="1"/>
    <col min="7" max="7" width="26.28515625" style="3" bestFit="1" customWidth="1"/>
    <col min="8" max="8" width="19.5703125" style="3" bestFit="1" customWidth="1"/>
    <col min="9" max="16384" width="8.85546875" style="1"/>
  </cols>
  <sheetData>
    <row r="1" spans="1:8" ht="28.9" customHeight="1" x14ac:dyDescent="0.25">
      <c r="A1" s="57" t="s">
        <v>67</v>
      </c>
      <c r="B1" s="57"/>
      <c r="C1" s="57"/>
      <c r="D1" s="57"/>
      <c r="E1" s="57"/>
      <c r="F1" s="57"/>
      <c r="G1" s="57"/>
      <c r="H1" s="57"/>
    </row>
    <row r="2" spans="1:8" s="4" customFormat="1" ht="15.75" x14ac:dyDescent="0.25">
      <c r="A2" s="13" t="s">
        <v>4</v>
      </c>
      <c r="B2" s="14" t="s">
        <v>5</v>
      </c>
      <c r="C2" s="14" t="s">
        <v>6</v>
      </c>
      <c r="D2" s="13" t="s">
        <v>7</v>
      </c>
      <c r="E2" s="14" t="s">
        <v>8</v>
      </c>
      <c r="F2" s="51" t="s">
        <v>9</v>
      </c>
      <c r="G2" s="14" t="s">
        <v>10</v>
      </c>
      <c r="H2" s="15" t="s">
        <v>11</v>
      </c>
    </row>
    <row r="3" spans="1:8" ht="45" x14ac:dyDescent="0.25">
      <c r="A3" s="27" t="s">
        <v>12</v>
      </c>
      <c r="B3" s="7" t="s">
        <v>1</v>
      </c>
      <c r="C3" s="7" t="s">
        <v>13</v>
      </c>
      <c r="D3" s="30" t="s">
        <v>14</v>
      </c>
      <c r="E3" s="19">
        <v>91000</v>
      </c>
      <c r="F3" s="52">
        <v>59519.16</v>
      </c>
      <c r="G3" s="18">
        <v>30800</v>
      </c>
      <c r="H3" s="18"/>
    </row>
    <row r="4" spans="1:8" ht="30" x14ac:dyDescent="0.25">
      <c r="A4" s="27" t="s">
        <v>21</v>
      </c>
      <c r="B4" s="7" t="s">
        <v>1</v>
      </c>
      <c r="C4" s="7" t="s">
        <v>22</v>
      </c>
      <c r="D4" s="30" t="s">
        <v>23</v>
      </c>
      <c r="E4" s="20" t="s">
        <v>24</v>
      </c>
      <c r="F4" s="53" t="s">
        <v>66</v>
      </c>
      <c r="G4" s="18">
        <v>42075</v>
      </c>
      <c r="H4" s="18"/>
    </row>
    <row r="5" spans="1:8" ht="60" x14ac:dyDescent="0.25">
      <c r="A5" s="32" t="s">
        <v>19</v>
      </c>
      <c r="B5" s="9" t="s">
        <v>16</v>
      </c>
      <c r="C5" s="9" t="s">
        <v>13</v>
      </c>
      <c r="D5" s="33" t="s">
        <v>20</v>
      </c>
      <c r="E5" s="34">
        <v>70000</v>
      </c>
      <c r="F5" s="35">
        <v>32241.7</v>
      </c>
      <c r="G5" s="35">
        <v>36500</v>
      </c>
      <c r="H5" s="36"/>
    </row>
    <row r="6" spans="1:8" ht="30" x14ac:dyDescent="0.25">
      <c r="A6" s="27" t="s">
        <v>65</v>
      </c>
      <c r="B6" s="7" t="s">
        <v>16</v>
      </c>
      <c r="C6" s="7" t="s">
        <v>26</v>
      </c>
      <c r="D6" s="30" t="s">
        <v>27</v>
      </c>
      <c r="E6" s="21">
        <v>30212.17</v>
      </c>
      <c r="F6" s="52">
        <v>19749.36</v>
      </c>
      <c r="G6" s="18">
        <v>3600</v>
      </c>
      <c r="H6" s="18"/>
    </row>
    <row r="7" spans="1:8" s="26" customFormat="1" ht="30" x14ac:dyDescent="0.25">
      <c r="A7" s="60" t="s">
        <v>28</v>
      </c>
      <c r="B7" s="61" t="s">
        <v>16</v>
      </c>
      <c r="C7" s="61" t="s">
        <v>17</v>
      </c>
      <c r="D7" s="60" t="s">
        <v>29</v>
      </c>
      <c r="E7" s="62">
        <v>28281</v>
      </c>
      <c r="F7" s="63">
        <v>1242.6400000000001</v>
      </c>
      <c r="G7" s="63">
        <v>3000</v>
      </c>
      <c r="H7" s="63"/>
    </row>
    <row r="8" spans="1:8" s="26" customFormat="1" ht="45" x14ac:dyDescent="0.25">
      <c r="A8" s="22" t="s">
        <v>33</v>
      </c>
      <c r="B8" s="23" t="s">
        <v>34</v>
      </c>
      <c r="C8" s="23" t="s">
        <v>13</v>
      </c>
      <c r="D8" s="22" t="s">
        <v>35</v>
      </c>
      <c r="E8" s="24">
        <v>25192</v>
      </c>
      <c r="F8" s="54">
        <v>20797.349999999999</v>
      </c>
      <c r="G8" s="25">
        <v>900</v>
      </c>
      <c r="H8" s="25"/>
    </row>
    <row r="9" spans="1:8" ht="30" x14ac:dyDescent="0.25">
      <c r="A9" s="27" t="s">
        <v>61</v>
      </c>
      <c r="B9" s="7" t="s">
        <v>40</v>
      </c>
      <c r="C9" s="7" t="s">
        <v>43</v>
      </c>
      <c r="D9" s="30" t="s">
        <v>41</v>
      </c>
      <c r="E9" s="17">
        <v>39000</v>
      </c>
      <c r="F9" s="52">
        <v>34205.89</v>
      </c>
      <c r="G9" s="18">
        <v>14720</v>
      </c>
      <c r="H9" s="18"/>
    </row>
    <row r="10" spans="1:8" ht="45" x14ac:dyDescent="0.25">
      <c r="A10" s="37" t="s">
        <v>44</v>
      </c>
      <c r="B10" s="8" t="s">
        <v>40</v>
      </c>
      <c r="C10" s="8" t="s">
        <v>45</v>
      </c>
      <c r="D10" s="38" t="s">
        <v>46</v>
      </c>
      <c r="E10" s="39">
        <v>40000</v>
      </c>
      <c r="F10" s="40">
        <v>11691.49</v>
      </c>
      <c r="G10" s="40">
        <v>2800</v>
      </c>
      <c r="H10" s="40"/>
    </row>
    <row r="11" spans="1:8" ht="75" x14ac:dyDescent="0.25">
      <c r="A11" s="41" t="s">
        <v>47</v>
      </c>
      <c r="B11" s="42" t="s">
        <v>40</v>
      </c>
      <c r="C11" s="42" t="s">
        <v>48</v>
      </c>
      <c r="D11" s="43" t="s">
        <v>49</v>
      </c>
      <c r="E11" s="44">
        <v>23000</v>
      </c>
      <c r="F11" s="55">
        <v>16320.97</v>
      </c>
      <c r="G11" s="28">
        <v>22930.75</v>
      </c>
      <c r="H11" s="28"/>
    </row>
    <row r="12" spans="1:8" ht="109.5" customHeight="1" x14ac:dyDescent="0.25">
      <c r="A12" s="46" t="s">
        <v>62</v>
      </c>
      <c r="B12" s="47" t="s">
        <v>37</v>
      </c>
      <c r="C12" s="47" t="s">
        <v>63</v>
      </c>
      <c r="D12" s="48" t="s">
        <v>64</v>
      </c>
      <c r="E12" s="49">
        <v>17885.63</v>
      </c>
      <c r="F12" s="50">
        <v>0</v>
      </c>
      <c r="G12" s="50">
        <v>0</v>
      </c>
      <c r="H12" s="50"/>
    </row>
    <row r="13" spans="1:8" ht="15.75" thickBot="1" x14ac:dyDescent="0.3">
      <c r="A13" s="58" t="s">
        <v>50</v>
      </c>
      <c r="B13" s="11" t="s">
        <v>51</v>
      </c>
      <c r="C13" s="12" t="s">
        <v>55</v>
      </c>
      <c r="H13" s="45">
        <f>SUM(H3:H11)</f>
        <v>0</v>
      </c>
    </row>
    <row r="14" spans="1:8" x14ac:dyDescent="0.25">
      <c r="A14" s="59"/>
      <c r="B14" s="8" t="s">
        <v>52</v>
      </c>
      <c r="C14" s="5" t="s">
        <v>56</v>
      </c>
    </row>
    <row r="15" spans="1:8" x14ac:dyDescent="0.25">
      <c r="A15" s="59"/>
      <c r="B15" s="9" t="s">
        <v>53</v>
      </c>
      <c r="C15" s="6" t="s">
        <v>57</v>
      </c>
    </row>
    <row r="16" spans="1:8" x14ac:dyDescent="0.25">
      <c r="A16" s="59"/>
      <c r="B16" s="10" t="s">
        <v>54</v>
      </c>
    </row>
  </sheetData>
  <mergeCells count="2">
    <mergeCell ref="A1:H1"/>
    <mergeCell ref="A13:A16"/>
  </mergeCells>
  <pageMargins left="0.7" right="0.7" top="0.75" bottom="0.75" header="0.3" footer="0.3"/>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Butterfield</dc:creator>
  <cp:lastModifiedBy>Butterfield, Amber - NRCS, Kingsford, MI</cp:lastModifiedBy>
  <cp:lastPrinted>2022-06-07T12:17:27Z</cp:lastPrinted>
  <dcterms:created xsi:type="dcterms:W3CDTF">2021-10-05T13:29:15Z</dcterms:created>
  <dcterms:modified xsi:type="dcterms:W3CDTF">2022-06-07T12:18:44Z</dcterms:modified>
</cp:coreProperties>
</file>